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Your Inputs" sheetId="2" state="visible" r:id="rId2"/>
    <sheet xmlns:r="http://schemas.openxmlformats.org/officeDocument/2006/relationships" name="TCO Output" sheetId="3" state="visible" r:id="rId3"/>
    <sheet xmlns:r="http://schemas.openxmlformats.org/officeDocument/2006/relationships" name="Methodology" sheetId="4" state="visible" r:id="rId4"/>
  </sheets>
  <definedNames/>
  <calcPr calcId="124519" fullCalcOnLoad="1"/>
</workbook>
</file>

<file path=xl/styles.xml><?xml version="1.0" encoding="utf-8"?>
<styleSheet xmlns="http://schemas.openxmlformats.org/spreadsheetml/2006/main">
  <numFmts count="3">
    <numFmt numFmtId="164" formatCode="&quot;$&quot;#,##0.00"/>
    <numFmt numFmtId="165" formatCode="&quot;$&quot;#,##0"/>
    <numFmt numFmtId="166" formatCode="&quot;$&quot;#,##0;[Red]-&quot;$&quot;#,##0"/>
  </numFmts>
  <fonts count="10">
    <font>
      <name val="Calibri"/>
      <family val="2"/>
      <color theme="1"/>
      <sz val="11"/>
      <scheme val="minor"/>
    </font>
    <font>
      <name val="Calibri"/>
      <b val="1"/>
      <color rgb="FFFFFFFF"/>
      <sz val="12"/>
    </font>
    <font>
      <name val="Calibri"/>
      <b val="1"/>
      <color rgb="FF0B1A3B"/>
      <sz val="18"/>
    </font>
    <font>
      <name val="Calibri"/>
      <i val="1"/>
      <color rgb="FF555555"/>
      <sz val="12"/>
    </font>
    <font>
      <name val="Calibri"/>
      <color rgb="FF0B1A3B"/>
      <sz val="11"/>
    </font>
    <font>
      <name val="Calibri"/>
      <i val="1"/>
      <color rgb="FF555555"/>
      <sz val="9"/>
    </font>
    <font>
      <name val="Calibri"/>
      <b val="1"/>
      <color rgb="FFFFFFFF"/>
      <sz val="14"/>
    </font>
    <font>
      <name val="Calibri"/>
      <b val="1"/>
      <color rgb="FF0B1A3B"/>
      <sz val="11"/>
    </font>
    <font>
      <name val="Calibri"/>
      <i val="1"/>
      <color rgb="FFFFFFFF"/>
      <sz val="9"/>
    </font>
    <font>
      <name val="Calibri"/>
      <b val="1"/>
      <color rgb="FF0D5692"/>
      <sz val="12"/>
    </font>
  </fonts>
  <fills count="7">
    <fill>
      <patternFill/>
    </fill>
    <fill>
      <patternFill patternType="gray125"/>
    </fill>
    <fill>
      <patternFill patternType="solid">
        <fgColor rgb="FF0B1A3B"/>
        <bgColor rgb="FF0B1A3B"/>
      </patternFill>
    </fill>
    <fill>
      <patternFill patternType="solid">
        <fgColor rgb="FF0D5692"/>
        <bgColor rgb="FF0D5692"/>
      </patternFill>
    </fill>
    <fill>
      <patternFill patternType="solid">
        <fgColor rgb="FFF2F4F6"/>
        <bgColor rgb="FFF2F4F6"/>
      </patternFill>
    </fill>
    <fill>
      <patternFill patternType="solid">
        <fgColor rgb="FFD8F0C8"/>
        <bgColor rgb="FFD8F0C8"/>
      </patternFill>
    </fill>
    <fill>
      <patternFill patternType="solid">
        <fgColor rgb="FFEFF1F4"/>
        <bgColor rgb="FFEFF1F4"/>
      </patternFill>
    </fill>
  </fills>
  <borders count="2">
    <border>
      <left/>
      <right/>
      <top/>
      <bottom/>
      <diagonal/>
    </border>
    <border>
      <left style="thin">
        <color rgb="FFCCCCCC"/>
      </left>
      <right style="thin">
        <color rgb="FFCCCCCC"/>
      </right>
      <top style="thin">
        <color rgb="FFCCCCCC"/>
      </top>
      <bottom style="thin">
        <color rgb="FFCCCCCC"/>
      </bottom>
    </border>
  </borders>
  <cellStyleXfs count="1">
    <xf numFmtId="0" fontId="0" fillId="0" borderId="0"/>
  </cellStyleXfs>
  <cellXfs count="28">
    <xf numFmtId="0" fontId="0" fillId="0" borderId="0" pivotButton="0" quotePrefix="0" xfId="0"/>
    <xf numFmtId="0" fontId="1" fillId="2" borderId="0" applyAlignment="1" pivotButton="0" quotePrefix="0" xfId="0">
      <alignment horizontal="left" vertical="center" indent="1"/>
    </xf>
    <xf numFmtId="0" fontId="2" fillId="0" borderId="0" applyAlignment="1" pivotButton="0" quotePrefix="0" xfId="0">
      <alignment horizontal="left" vertical="center" wrapText="1"/>
    </xf>
    <xf numFmtId="0" fontId="3" fillId="0" borderId="0" applyAlignment="1" pivotButton="0" quotePrefix="0" xfId="0">
      <alignment horizontal="left" vertical="center" wrapText="1"/>
    </xf>
    <xf numFmtId="0" fontId="0" fillId="3" borderId="0" pivotButton="0" quotePrefix="0" xfId="0"/>
    <xf numFmtId="0" fontId="4" fillId="0" borderId="0" applyAlignment="1" pivotButton="0" quotePrefix="0" xfId="0">
      <alignment horizontal="left" vertical="top" wrapText="1"/>
    </xf>
    <xf numFmtId="0" fontId="4" fillId="0" borderId="0" applyAlignment="1" pivotButton="0" quotePrefix="0" xfId="0">
      <alignment horizontal="left" vertical="center" wrapText="1"/>
    </xf>
    <xf numFmtId="0" fontId="5" fillId="0" borderId="0" applyAlignment="1" pivotButton="0" quotePrefix="0" xfId="0">
      <alignment horizontal="left" vertical="top" wrapText="1"/>
    </xf>
    <xf numFmtId="0" fontId="6" fillId="2" borderId="0" applyAlignment="1" pivotButton="0" quotePrefix="0" xfId="0">
      <alignment horizontal="left" vertical="center" indent="1"/>
    </xf>
    <xf numFmtId="0" fontId="7" fillId="4" borderId="1" applyAlignment="1" pivotButton="0" quotePrefix="0" xfId="0">
      <alignment horizontal="left" vertical="center" wrapText="1"/>
    </xf>
    <xf numFmtId="0" fontId="4" fillId="0" borderId="0" pivotButton="0" quotePrefix="0" xfId="0"/>
    <xf numFmtId="1" fontId="7" fillId="5" borderId="1" applyAlignment="1" pivotButton="0" quotePrefix="0" xfId="0">
      <alignment horizontal="right" vertical="center"/>
    </xf>
    <xf numFmtId="164" fontId="7" fillId="5" borderId="1" applyAlignment="1" pivotButton="0" quotePrefix="0" xfId="0">
      <alignment horizontal="right" vertical="center"/>
    </xf>
    <xf numFmtId="9" fontId="7" fillId="5" borderId="1" applyAlignment="1" pivotButton="0" quotePrefix="0" xfId="0">
      <alignment horizontal="right" vertical="center"/>
    </xf>
    <xf numFmtId="165" fontId="7" fillId="5" borderId="1" applyAlignment="1" pivotButton="0" quotePrefix="0" xfId="0">
      <alignment horizontal="right" vertical="center"/>
    </xf>
    <xf numFmtId="0" fontId="7" fillId="0" borderId="0" pivotButton="0" quotePrefix="0" xfId="0"/>
    <xf numFmtId="0" fontId="7" fillId="5" borderId="0" applyAlignment="1" pivotButton="0" quotePrefix="0" xfId="0">
      <alignment horizontal="center" vertical="center" wrapText="1"/>
    </xf>
    <xf numFmtId="0" fontId="7" fillId="6" borderId="0" applyAlignment="1" pivotButton="0" quotePrefix="0" xfId="0">
      <alignment horizontal="center" vertical="center" wrapText="1"/>
    </xf>
    <xf numFmtId="165" fontId="7" fillId="6" borderId="1" applyAlignment="1" pivotButton="0" quotePrefix="0" xfId="0">
      <alignment horizontal="right" vertical="center"/>
    </xf>
    <xf numFmtId="0" fontId="5" fillId="0" borderId="0" pivotButton="0" quotePrefix="0" xfId="0"/>
    <xf numFmtId="165" fontId="1" fillId="2" borderId="0" applyAlignment="1" pivotButton="0" quotePrefix="0" xfId="0">
      <alignment horizontal="right" vertical="center"/>
    </xf>
    <xf numFmtId="0" fontId="8" fillId="2" borderId="0" pivotButton="0" quotePrefix="0" xfId="0"/>
    <xf numFmtId="0" fontId="0" fillId="2" borderId="0" pivotButton="0" quotePrefix="0" xfId="0"/>
    <xf numFmtId="164" fontId="7" fillId="6" borderId="1" applyAlignment="1" pivotButton="0" quotePrefix="0" xfId="0">
      <alignment horizontal="right" vertical="center"/>
    </xf>
    <xf numFmtId="165" fontId="7" fillId="6" borderId="0" applyAlignment="1" pivotButton="0" quotePrefix="0" xfId="0">
      <alignment horizontal="right" vertical="center"/>
    </xf>
    <xf numFmtId="166" fontId="7" fillId="6" borderId="0" applyAlignment="1" pivotButton="0" quotePrefix="0" xfId="0">
      <alignment horizontal="right" vertical="center"/>
    </xf>
    <xf numFmtId="0" fontId="9" fillId="0" borderId="0" pivotButton="0" quotePrefix="0" xfId="0"/>
    <xf numFmtId="0" fontId="7" fillId="0"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omments/comment1.xml><?xml version="1.0" encoding="utf-8"?>
<comments xmlns="http://schemas.openxmlformats.org/spreadsheetml/2006/main">
  <authors>
    <author>CFG</author>
  </authors>
  <commentList>
    <comment ref="B3" authorId="0" shapeId="0">
      <text>
        <t>Headcount on the program. Default 10 reflects a typical pilot.</t>
      </text>
    </comment>
    <comment ref="B4" authorId="0" shapeId="0">
      <text>
        <t>Default 40. Reduce for part-time or weekend-only programs.</t>
      </text>
    </comment>
    <comment ref="B5" authorId="0" shapeId="0">
      <text>
        <t>Vendor invoiced hourly rate per fronter. Default $14 reflects Caribbean nearshore mid-band.</t>
      </text>
    </comment>
    <comment ref="B6" authorId="0" shapeId="0">
      <text>
        <t>ContactBabel offshore voice band is 45 to 60 percent. QATC global benchmarks land 30 to 45 percent. Caribbean nearshore operators report below the global band, with JAMPRO 2016 context for the Jamaica BPO sector. Adjust to your observed rate.</t>
      </text>
    </comment>
    <comment ref="B7" authorId="0" shapeId="0">
      <text>
        <t>Recruit, screen, train, ramp, and lost productivity per replacement. Industry-typical range $3,000 to $5,000.</t>
      </text>
    </comment>
    <comment ref="B8" authorId="0" shapeId="0">
      <text>
        <t>Regulated outbound (debt, insurance, regulated financial) commonly requires 1:10. Low-regulation outbound can run 1:18. Default 1:12 is a midpoint.</t>
      </text>
    </comment>
    <comment ref="B9" authorId="0" shapeId="0">
      <text>
        <t>US-side supervision typical. Replace with your own loaded supervisor cost.</t>
      </text>
    </comment>
    <comment ref="B10" authorId="0" shapeId="0">
      <text>
        <t>Documented disclosure burden, training, recording posture, audit response. Post-September 2024 FCC ruling under CG Docket No. 02-278 raised this load for regulated verticals.</t>
      </text>
    </comment>
    <comment ref="B11" authorId="0" shapeId="0">
      <text>
        <t>Workstation, network, dialer seat licensing, facility allocation.</t>
      </text>
    </comment>
    <comment ref="B12" authorId="0" shapeId="0">
      <text>
        <t>Optional bucket for QA tooling, telephony surcharges, or other line items.</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1" summaryRight="1"/>
    <pageSetUpPr/>
  </sheetPr>
  <dimension ref="A1:F29"/>
  <sheetViews>
    <sheetView showGridLines="0" workbookViewId="0">
      <pane ySplit="1" topLeftCell="A2" activePane="bottomLeft" state="frozen"/>
      <selection pane="bottomLeft" activeCell="A1" sqref="A1"/>
    </sheetView>
  </sheetViews>
  <sheetFormatPr baseColWidth="8" defaultRowHeight="15"/>
  <cols>
    <col width="22" customWidth="1" min="1" max="1"/>
    <col width="18" customWidth="1" min="2" max="2"/>
    <col width="18" customWidth="1" min="3" max="3"/>
    <col width="18" customWidth="1" min="4" max="4"/>
    <col width="18" customWidth="1" min="5" max="5"/>
    <col width="18" customWidth="1" min="6" max="6"/>
  </cols>
  <sheetData>
    <row r="1" ht="28" customHeight="1">
      <c r="A1" s="1" t="inlineStr">
        <is>
          <t>CALL FORCE GLOBAL</t>
        </is>
      </c>
    </row>
    <row r="3" ht="30" customHeight="1">
      <c r="A3" s="2" t="inlineStr">
        <is>
          <t>Caribbean Fronter Cost Curve TCO Worksheet (2026)</t>
        </is>
      </c>
    </row>
    <row r="4" ht="22" customHeight="1">
      <c r="A4" s="3" t="inlineStr">
        <is>
          <t>5-component cost-of-ownership methodology for outsourced outbound voice programs</t>
        </is>
      </c>
    </row>
    <row r="5" ht="4" customHeight="1">
      <c r="A5" s="4" t="inlineStr"/>
    </row>
    <row r="7" ht="24" customHeight="1">
      <c r="A7" s="1" t="inlineStr">
        <is>
          <t>Instructions</t>
        </is>
      </c>
    </row>
    <row r="8" ht="20" customHeight="1">
      <c r="A8" s="5" t="inlineStr">
        <is>
          <t>1. Open the Your Inputs tab. Fill in the green cells with your program parameters.</t>
        </is>
      </c>
    </row>
    <row r="9" ht="20" customHeight="1">
      <c r="A9" s="5" t="inlineStr">
        <is>
          <t>2. The TCO Output tab computes the loaded annual TCO and effective hourly rate automatically.</t>
        </is>
      </c>
    </row>
    <row r="10" ht="20" customHeight="1">
      <c r="A10" s="5" t="inlineStr">
        <is>
          <t>3. The Methodology tab documents the 5-component model and cites the source data behind every default.</t>
        </is>
      </c>
    </row>
    <row r="11" ht="20" customHeight="1">
      <c r="A11" s="5" t="inlineStr">
        <is>
          <t>4. Default values represent industry-typical ranges drawn from public sources. Replace any value with your own benchmark when available.</t>
        </is>
      </c>
    </row>
    <row r="13" ht="24" customHeight="1">
      <c r="A13" s="1" t="inlineStr">
        <is>
          <t>Source Credits</t>
        </is>
      </c>
    </row>
    <row r="14" ht="22" customHeight="1">
      <c r="A14" s="5" t="inlineStr">
        <is>
          <t>Federal Communications Commission. Declaratory Ruling, CG Docket No. 02-278. September 2024.</t>
        </is>
      </c>
    </row>
    <row r="15" ht="22" customHeight="1">
      <c r="A15" s="5" t="inlineStr">
        <is>
          <t>ContactBabel. The US Contact Center Decision-Makers' Guide. Recent editions, industry attrition benchmarks.</t>
        </is>
      </c>
    </row>
    <row r="16" ht="22" customHeight="1">
      <c r="A16" s="5" t="inlineStr">
        <is>
          <t>Quality Assurance and Training Connection (QATC). Industry attrition and turnover benchmark data.</t>
        </is>
      </c>
    </row>
    <row r="17" ht="22" customHeight="1">
      <c r="A17" s="5" t="inlineStr">
        <is>
          <t>US Bureau of Labor Statistics. Occupational employment and wage data, contact center categories.</t>
        </is>
      </c>
    </row>
    <row r="18" ht="22" customHeight="1">
      <c r="A18" s="5" t="inlineStr">
        <is>
          <t>World Bank, Statistical Institute of Jamaica (STATIN), Trinidad and Tobago Central Statistical Office (CSO).</t>
        </is>
      </c>
    </row>
    <row r="19" ht="22" customHeight="1">
      <c r="A19" s="5" t="inlineStr">
        <is>
          <t>JAMPRO. Jamaica BPO sector context, attrition reporting environment.</t>
        </is>
      </c>
    </row>
    <row r="21" ht="24" customHeight="1">
      <c r="A21" s="1" t="inlineStr">
        <is>
          <t>Contact</t>
        </is>
      </c>
    </row>
    <row r="22" ht="20" customHeight="1">
      <c r="A22" s="6" t="inlineStr">
        <is>
          <t>Email: hello@callforce.global</t>
        </is>
      </c>
    </row>
    <row r="23" ht="20" customHeight="1">
      <c r="A23" s="6" t="inlineStr">
        <is>
          <t>60-second calculator: callforce.global/calculator/</t>
        </is>
      </c>
    </row>
    <row r="24" ht="20" customHeight="1">
      <c r="A24" s="6" t="inlineStr">
        <is>
          <t>Pilot program: 10 seats, no setup fee, live in 7 days from signed pilot.</t>
        </is>
      </c>
    </row>
    <row r="26" ht="24" customHeight="1">
      <c r="A26" s="1" t="inlineStr">
        <is>
          <t>Disclaimer</t>
        </is>
      </c>
    </row>
    <row r="27" ht="22" customHeight="1">
      <c r="A27" s="7" t="inlineStr">
        <is>
          <t>This worksheet uses industry-typical ranges from public sources. CFG is a fronter and lead-generation operator. CFG agents pre-qualify and warm-transfer regulated handling to the client's licensed US agents. CFG agents are not licensed in any US state and do not perform licensed activities (rate quotes, plan enrollment, binding adjustments). For a CFG-specific quote, use the calculator at callforce.global/calculator/.</t>
        </is>
      </c>
    </row>
    <row r="28" ht="22" customHeight="1"/>
    <row r="29" ht="22" customHeight="1"/>
  </sheetData>
  <mergeCells count="22">
    <mergeCell ref="A16:F16"/>
    <mergeCell ref="A18:F18"/>
    <mergeCell ref="A3:F3"/>
    <mergeCell ref="A21:F21"/>
    <mergeCell ref="A26:F26"/>
    <mergeCell ref="A27:F29"/>
    <mergeCell ref="A14:F14"/>
    <mergeCell ref="A5:F5"/>
    <mergeCell ref="A23:F23"/>
    <mergeCell ref="A8:F8"/>
    <mergeCell ref="A22:F22"/>
    <mergeCell ref="A17:F17"/>
    <mergeCell ref="A4:F4"/>
    <mergeCell ref="A10:F10"/>
    <mergeCell ref="A13:F13"/>
    <mergeCell ref="A19:F19"/>
    <mergeCell ref="A9:F9"/>
    <mergeCell ref="A15:F15"/>
    <mergeCell ref="A24:F24"/>
    <mergeCell ref="A11:F11"/>
    <mergeCell ref="A1:F1"/>
    <mergeCell ref="A7:F7"/>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15"/>
  <sheetViews>
    <sheetView showGridLines="0" workbookViewId="0">
      <pane ySplit="2" topLeftCell="A3" activePane="bottomLeft" state="frozen"/>
      <selection pane="bottomLeft" activeCell="A1" sqref="A1"/>
    </sheetView>
  </sheetViews>
  <sheetFormatPr baseColWidth="8" defaultRowHeight="15"/>
  <cols>
    <col width="44" customWidth="1" min="1" max="1"/>
    <col width="16" customWidth="1" min="2" max="2"/>
    <col width="18" customWidth="1" min="3" max="3"/>
    <col width="80" customWidth="1" min="4" max="4"/>
  </cols>
  <sheetData>
    <row r="1" ht="32" customHeight="1">
      <c r="A1" s="8" t="inlineStr">
        <is>
          <t>Your Inputs</t>
        </is>
      </c>
    </row>
    <row r="2" ht="22" customHeight="1">
      <c r="A2" s="9" t="inlineStr">
        <is>
          <t>Parameter</t>
        </is>
      </c>
      <c r="B2" s="9" t="inlineStr">
        <is>
          <t>Value</t>
        </is>
      </c>
      <c r="C2" s="9" t="inlineStr">
        <is>
          <t>Unit</t>
        </is>
      </c>
      <c r="D2" s="9" t="inlineStr">
        <is>
          <t>Note</t>
        </is>
      </c>
    </row>
    <row r="3" ht="42" customHeight="1">
      <c r="A3" s="10" t="inlineStr">
        <is>
          <t>Number of seats</t>
        </is>
      </c>
      <c r="B3" s="11" t="n">
        <v>10</v>
      </c>
      <c r="C3" s="10" t="inlineStr">
        <is>
          <t>fronters</t>
        </is>
      </c>
      <c r="D3" s="7" t="inlineStr">
        <is>
          <t>Headcount on the program. Default 10 reflects a typical pilot.</t>
        </is>
      </c>
    </row>
    <row r="4" ht="42" customHeight="1">
      <c r="A4" s="10" t="inlineStr">
        <is>
          <t>Hours per seat per week</t>
        </is>
      </c>
      <c r="B4" s="11" t="n">
        <v>40</v>
      </c>
      <c r="C4" s="10" t="inlineStr">
        <is>
          <t>hours/week</t>
        </is>
      </c>
      <c r="D4" s="7" t="inlineStr">
        <is>
          <t>Default 40. Reduce for part-time or weekend-only programs.</t>
        </is>
      </c>
    </row>
    <row r="5" ht="42" customHeight="1">
      <c r="A5" s="10" t="inlineStr">
        <is>
          <t>Headline hourly rate</t>
        </is>
      </c>
      <c r="B5" s="12" t="n">
        <v>14</v>
      </c>
      <c r="C5" s="10" t="inlineStr">
        <is>
          <t>USD/hour</t>
        </is>
      </c>
      <c r="D5" s="7" t="inlineStr">
        <is>
          <t>Vendor invoiced hourly rate per fronter. Default $14 reflects Caribbean nearshore mid-band.</t>
        </is>
      </c>
    </row>
    <row r="6" ht="42" customHeight="1">
      <c r="A6" s="10" t="inlineStr">
        <is>
          <t>Estimated attrition</t>
        </is>
      </c>
      <c r="B6" s="13" t="n">
        <v>0.4</v>
      </c>
      <c r="C6" s="10" t="inlineStr">
        <is>
          <t>annualized</t>
        </is>
      </c>
      <c r="D6" s="7" t="inlineStr">
        <is>
          <t>ContactBabel offshore voice band is 45 to 60 percent. QATC global benchmarks land 30 to 45 percent. Caribbean nearshore operators report below the global band, with JAMPRO 2016 context for the Jamaica BPO sector. Adjust to your observed rate.</t>
        </is>
      </c>
    </row>
    <row r="7" ht="42" customHeight="1">
      <c r="A7" s="10" t="inlineStr">
        <is>
          <t>Per-fronter replacement cost</t>
        </is>
      </c>
      <c r="B7" s="14" t="n">
        <v>4000</v>
      </c>
      <c r="C7" s="10" t="inlineStr">
        <is>
          <t>USD/event</t>
        </is>
      </c>
      <c r="D7" s="7" t="inlineStr">
        <is>
          <t>Recruit, screen, train, ramp, and lost productivity per replacement. Industry-typical range $3,000 to $5,000.</t>
        </is>
      </c>
    </row>
    <row r="8" ht="42" customHeight="1">
      <c r="A8" s="10" t="inlineStr">
        <is>
          <t>Supervisor ratio (1 supervisor per N fronters)</t>
        </is>
      </c>
      <c r="B8" s="11" t="n">
        <v>12</v>
      </c>
      <c r="C8" s="10" t="inlineStr">
        <is>
          <t>ratio</t>
        </is>
      </c>
      <c r="D8" s="7" t="inlineStr">
        <is>
          <t>Regulated outbound (debt, insurance, regulated financial) commonly requires 1:10. Low-regulation outbound can run 1:18. Default 1:12 is a midpoint.</t>
        </is>
      </c>
    </row>
    <row r="9" ht="42" customHeight="1">
      <c r="A9" s="10" t="inlineStr">
        <is>
          <t>Supervisor loaded hourly cost</t>
        </is>
      </c>
      <c r="B9" s="14" t="n">
        <v>35</v>
      </c>
      <c r="C9" s="10" t="inlineStr">
        <is>
          <t>USD/hour</t>
        </is>
      </c>
      <c r="D9" s="7" t="inlineStr">
        <is>
          <t>US-side supervision typical. Replace with your own loaded supervisor cost.</t>
        </is>
      </c>
    </row>
    <row r="10" ht="42" customHeight="1">
      <c r="A10" s="10" t="inlineStr">
        <is>
          <t>Compliance overhead per seat per month</t>
        </is>
      </c>
      <c r="B10" s="14" t="n">
        <v>50</v>
      </c>
      <c r="C10" s="10" t="inlineStr">
        <is>
          <t>USD/seat/month</t>
        </is>
      </c>
      <c r="D10" s="7" t="inlineStr">
        <is>
          <t>Documented disclosure burden, training, recording posture, audit response. Post-September 2024 FCC ruling under CG Docket No. 02-278 raised this load for regulated verticals.</t>
        </is>
      </c>
    </row>
    <row r="11" ht="42" customHeight="1">
      <c r="A11" s="10" t="inlineStr">
        <is>
          <t>Real estate and infrastructure per seat per month</t>
        </is>
      </c>
      <c r="B11" s="14" t="n">
        <v>20</v>
      </c>
      <c r="C11" s="10" t="inlineStr">
        <is>
          <t>USD/seat/month</t>
        </is>
      </c>
      <c r="D11" s="7" t="inlineStr">
        <is>
          <t>Workstation, network, dialer seat licensing, facility allocation.</t>
        </is>
      </c>
    </row>
    <row r="12" ht="42" customHeight="1">
      <c r="A12" s="10" t="inlineStr">
        <is>
          <t>Other monthly per-seat costs</t>
        </is>
      </c>
      <c r="B12" s="14" t="n">
        <v>10</v>
      </c>
      <c r="C12" s="10" t="inlineStr">
        <is>
          <t>USD/seat/month</t>
        </is>
      </c>
      <c r="D12" s="7" t="inlineStr">
        <is>
          <t>Optional bucket for QA tooling, telephony surcharges, or other line items.</t>
        </is>
      </c>
    </row>
    <row r="15">
      <c r="A15" s="15" t="inlineStr">
        <is>
          <t>Legend:</t>
        </is>
      </c>
      <c r="B15" s="16" t="inlineStr">
        <is>
          <t>Input (green)</t>
        </is>
      </c>
      <c r="C15" s="17" t="inlineStr">
        <is>
          <t>Calculated (gray)</t>
        </is>
      </c>
    </row>
  </sheetData>
  <mergeCells count="1">
    <mergeCell ref="A1:D1"/>
  </mergeCell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D19"/>
  <sheetViews>
    <sheetView showGridLines="0" workbookViewId="0">
      <pane ySplit="2" topLeftCell="A3" activePane="bottomLeft" state="frozen"/>
      <selection pane="bottomLeft" activeCell="A1" sqref="A1"/>
    </sheetView>
  </sheetViews>
  <sheetFormatPr baseColWidth="8" defaultRowHeight="15"/>
  <cols>
    <col width="48" customWidth="1" min="1" max="1"/>
    <col width="18" customWidth="1" min="2" max="2"/>
    <col width="40" customWidth="1" min="3" max="3"/>
    <col width="30" customWidth="1" min="4" max="4"/>
  </cols>
  <sheetData>
    <row r="1" ht="32" customHeight="1">
      <c r="A1" s="8" t="inlineStr">
        <is>
          <t>TCO Output (auto-calculated)</t>
        </is>
      </c>
    </row>
    <row r="2" ht="22" customHeight="1">
      <c r="A2" s="9" t="inlineStr">
        <is>
          <t>Cost component</t>
        </is>
      </c>
      <c r="B2" s="9" t="inlineStr">
        <is>
          <t>Annual cost</t>
        </is>
      </c>
      <c r="C2" s="9" t="inlineStr">
        <is>
          <t>Formula reference</t>
        </is>
      </c>
      <c r="D2" s="9" t="inlineStr">
        <is>
          <t>Notes</t>
        </is>
      </c>
    </row>
    <row r="3" ht="22" customHeight="1">
      <c r="A3" s="10" t="inlineStr">
        <is>
          <t>Base wage (annual)</t>
        </is>
      </c>
      <c r="B3" s="18">
        <f>'Your Inputs'!B3*'Your Inputs'!B4*52*'Your Inputs'!B5</f>
        <v/>
      </c>
      <c r="C3" s="19" t="inlineStr">
        <is>
          <t>seats * hours/week * 52 * rate</t>
        </is>
      </c>
      <c r="D3" s="19" t="inlineStr"/>
    </row>
    <row r="4" ht="22" customHeight="1">
      <c r="A4" s="10" t="inlineStr">
        <is>
          <t>Attrition replacement (annual)</t>
        </is>
      </c>
      <c r="B4" s="18">
        <f>'Your Inputs'!B3*'Your Inputs'!B6*'Your Inputs'!B7</f>
        <v/>
      </c>
      <c r="C4" s="19" t="inlineStr">
        <is>
          <t>seats * attrition rate * replacement cost</t>
        </is>
      </c>
      <c r="D4" s="19" t="inlineStr"/>
    </row>
    <row r="5" ht="22" customHeight="1">
      <c r="A5" s="10" t="inlineStr">
        <is>
          <t>Supervision (annual)</t>
        </is>
      </c>
      <c r="B5" s="18">
        <f>CEILING.MATH('Your Inputs'!B3/'Your Inputs'!B8,1)*'Your Inputs'!B9*'Your Inputs'!B4*52</f>
        <v/>
      </c>
      <c r="C5" s="19" t="inlineStr">
        <is>
          <t>ceil(seats/ratio) * sup hourly * hours/week * 52</t>
        </is>
      </c>
      <c r="D5" s="19" t="inlineStr"/>
    </row>
    <row r="6" ht="22" customHeight="1">
      <c r="A6" s="10" t="inlineStr">
        <is>
          <t>Compliance (annual)</t>
        </is>
      </c>
      <c r="B6" s="18">
        <f>'Your Inputs'!B3*'Your Inputs'!B10*12</f>
        <v/>
      </c>
      <c r="C6" s="19" t="inlineStr">
        <is>
          <t>seats * compliance monthly * 12</t>
        </is>
      </c>
      <c r="D6" s="19" t="inlineStr"/>
    </row>
    <row r="7" ht="22" customHeight="1">
      <c r="A7" s="10" t="inlineStr">
        <is>
          <t>Real estate and infra (annual)</t>
        </is>
      </c>
      <c r="B7" s="18">
        <f>'Your Inputs'!B3*'Your Inputs'!B11*12</f>
        <v/>
      </c>
      <c r="C7" s="19" t="inlineStr">
        <is>
          <t>seats * infra monthly * 12</t>
        </is>
      </c>
      <c r="D7" s="19" t="inlineStr"/>
    </row>
    <row r="8" ht="22" customHeight="1">
      <c r="A8" s="10" t="inlineStr">
        <is>
          <t>Other (annual)</t>
        </is>
      </c>
      <c r="B8" s="18">
        <f>'Your Inputs'!B3*'Your Inputs'!B12*12</f>
        <v/>
      </c>
      <c r="C8" s="19" t="inlineStr">
        <is>
          <t>seats * other monthly * 12</t>
        </is>
      </c>
      <c r="D8" s="19" t="inlineStr"/>
    </row>
    <row r="9" ht="28" customHeight="1">
      <c r="A9" s="1" t="inlineStr">
        <is>
          <t>TOTAL ANNUAL TCO</t>
        </is>
      </c>
      <c r="B9" s="20">
        <f>SUM(B3:B8)</f>
        <v/>
      </c>
      <c r="C9" s="21" t="inlineStr">
        <is>
          <t>sum of all components above</t>
        </is>
      </c>
      <c r="D9" s="22" t="n"/>
    </row>
    <row r="11" ht="24" customHeight="1">
      <c r="A11" s="15" t="inlineStr">
        <is>
          <t>Effective loaded hourly per seat</t>
        </is>
      </c>
      <c r="B11" s="23">
        <f>B9/('Your Inputs'!B3*'Your Inputs'!B4*52)</f>
        <v/>
      </c>
      <c r="C11" s="19" t="inlineStr">
        <is>
          <t>total TCO / (seats * hours/week * 52)</t>
        </is>
      </c>
    </row>
    <row r="13" ht="26" customHeight="1">
      <c r="A13" s="1" t="inlineStr">
        <is>
          <t>Comparison: US in-house equivalent</t>
        </is>
      </c>
    </row>
    <row r="14" ht="22" customHeight="1">
      <c r="A14" s="10" t="inlineStr">
        <is>
          <t>US in-house low band (BLS-derived, $55K per seat/yr)</t>
        </is>
      </c>
      <c r="B14" s="24">
        <f>55000*'Your Inputs'!B3</f>
        <v/>
      </c>
      <c r="C14" s="19" t="inlineStr">
        <is>
          <t>$55,000 * seats</t>
        </is>
      </c>
    </row>
    <row r="15" ht="22" customHeight="1">
      <c r="A15" s="10" t="inlineStr">
        <is>
          <t>US in-house high band (BLS-derived, $72K per seat/yr)</t>
        </is>
      </c>
      <c r="B15" s="24">
        <f>72000*'Your Inputs'!B3</f>
        <v/>
      </c>
      <c r="C15" s="19" t="inlineStr">
        <is>
          <t>$72,000 * seats</t>
        </is>
      </c>
    </row>
    <row r="16" ht="22" customHeight="1">
      <c r="A16" s="10" t="inlineStr">
        <is>
          <t>Delta vs US in-house (low band)</t>
        </is>
      </c>
      <c r="B16" s="25">
        <f>B14-B9</f>
        <v/>
      </c>
      <c r="C16" s="19" t="inlineStr">
        <is>
          <t>positive = your model is cheaper</t>
        </is>
      </c>
    </row>
    <row r="17" ht="22" customHeight="1">
      <c r="A17" s="10" t="inlineStr">
        <is>
          <t>Delta vs US in-house (high band)</t>
        </is>
      </c>
      <c r="B17" s="25">
        <f>B15-B9</f>
        <v/>
      </c>
      <c r="C17" s="19" t="inlineStr">
        <is>
          <t>positive = your model is cheaper</t>
        </is>
      </c>
    </row>
    <row r="19" ht="36" customHeight="1">
      <c r="A19" s="7" t="inlineStr">
        <is>
          <t>Note: If your effective loaded hourly is more than $25 per hour per seat, consider re-benchmarking. CFG Caribbean nearshore programs typically land in the $14 to $22 per hour per seat loaded band.</t>
        </is>
      </c>
    </row>
  </sheetData>
  <mergeCells count="3">
    <mergeCell ref="A1:D1"/>
    <mergeCell ref="A13:D13"/>
    <mergeCell ref="A19:D19"/>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41"/>
  <sheetViews>
    <sheetView showGridLines="0" workbookViewId="0">
      <pane ySplit="1" topLeftCell="A2" activePane="bottomLeft" state="frozen"/>
      <selection pane="bottomLeft" activeCell="A1" sqref="A1"/>
    </sheetView>
  </sheetViews>
  <sheetFormatPr baseColWidth="8" defaultRowHeight="15"/>
  <cols>
    <col width="30" customWidth="1" min="1" max="1"/>
    <col width="80" customWidth="1" min="2" max="2"/>
  </cols>
  <sheetData>
    <row r="1" ht="32" customHeight="1">
      <c r="A1" s="8" t="inlineStr">
        <is>
          <t>Methodology (5-component model)</t>
        </is>
      </c>
    </row>
    <row r="2" ht="70" customHeight="1">
      <c r="A2" s="5" t="inlineStr">
        <is>
          <t>The headline hourly rate has stopped being the right number to optimize. A fully-loaded fronter cost-of-ownership model carries at least five components beyond base wage. Any one of them can move the cost curve more than the rate band does. The defaults baked into the Your Inputs tab represent industry-typical ranges drawn from public sources. Replace any value with your own benchmark when available.</t>
        </is>
      </c>
    </row>
    <row r="4" ht="22" customHeight="1">
      <c r="A4" s="26" t="inlineStr">
        <is>
          <t>1. Attrition replacement</t>
        </is>
      </c>
    </row>
    <row r="5" ht="90" customHeight="1">
      <c r="A5" s="5" t="inlineStr">
        <is>
          <t>ContactBabel offshore voice band: 45 to 60 percent annualized. QATC global benchmarks: 30 to 45 percent annualized. Caribbean nearshore operators report below the global band. JAMPRO has documented the Jamaica BPO sector context publicly. Industry-typical replacement cost per fronter (recruit, screen, train, ramp, lost productivity) is commonly modeled at $3,000 to $5,000.</t>
        </is>
      </c>
    </row>
    <row r="7" ht="22" customHeight="1">
      <c r="A7" s="26" t="inlineStr">
        <is>
          <t>2. Supervisor ratios</t>
        </is>
      </c>
    </row>
    <row r="8" ht="90" customHeight="1">
      <c r="A8" s="5" t="inlineStr">
        <is>
          <t>Regulated outbound (debt collection, insurance lead-gen, regulated financial services) typically requires 1:10 floor ratios for clean QA cadence. Low-regulation outbound voice can run at 1:18. Structural difference is real cost and rarely shows up in vendor quotes.</t>
        </is>
      </c>
    </row>
    <row r="10" ht="22" customHeight="1">
      <c r="A10" s="26" t="inlineStr">
        <is>
          <t>3. Missed-call value (time-zone overlap)</t>
        </is>
      </c>
    </row>
    <row r="11" ht="90" customHeight="1">
      <c r="A11" s="5" t="inlineStr">
        <is>
          <t>Caribbean rooms in Jamaica, Trinidad, Belize, and Colombia sit in the UTC-4 to UTC-5 band and run full overlap with US Eastern without graveyard premiums. Far-offshore voice either pays night-shift loading or accepts lower contact rates. The default model assumes full US Eastern overlap; adjust hours if your program runs partial shifts.</t>
        </is>
      </c>
    </row>
    <row r="13" ht="22" customHeight="1">
      <c r="A13" s="26" t="inlineStr">
        <is>
          <t>4. Compliance loading</t>
        </is>
      </c>
    </row>
    <row r="14" ht="90" customHeight="1">
      <c r="A14" s="5" t="inlineStr">
        <is>
          <t>The September 2024 FCC declaratory ruling on CG Docket No. 02-278 expanded location-disclosure obligations for offshore call centers contacting US consumers in regulated verticals. It did not ban far-offshore voice. It made the compliance cost of using it in debt collection, insurance lead-gen, financial services outbound, and ACA or Medicare front-end work visible to procurement in a way it had not been before. Default $50 per seat per month reflects documented disclosure burden, training, recording posture, and audit response load post-September 2024.</t>
        </is>
      </c>
    </row>
    <row r="16" ht="22" customHeight="1">
      <c r="A16" s="26" t="inlineStr">
        <is>
          <t>5. Real estate and infrastructure</t>
        </is>
      </c>
    </row>
    <row r="17" ht="90" customHeight="1">
      <c r="A17" s="5" t="inlineStr">
        <is>
          <t>Workstation, network, dialer seat licensing, facility allocation. Caribbean nearshore wage floors are competitive with local market rates rather than dependent on labor-arbitrage subsidies, which stabilizes operating cost over multi-year programs. Default $20 per seat per month is a reasonable midpoint for a managed nearshore room.</t>
        </is>
      </c>
    </row>
    <row r="20" ht="24" customHeight="1">
      <c r="A20" s="1" t="inlineStr">
        <is>
          <t>Caribbean structural drivers</t>
        </is>
      </c>
    </row>
    <row r="21" ht="42" customHeight="1">
      <c r="A21" s="27" t="inlineStr">
        <is>
          <t>Same time zone</t>
        </is>
      </c>
      <c r="B21" s="5" t="inlineStr">
        <is>
          <t>A fronter on a US Eastern shift in Kingston, Port of Spain, Belize City, or Bogota is not on a graveyard shift. Sleep, family time, and weekend integrity are intact.</t>
        </is>
      </c>
    </row>
    <row r="22" ht="42" customHeight="1">
      <c r="A22" s="27" t="inlineStr">
        <is>
          <t>Native English</t>
        </is>
      </c>
      <c r="B22" s="5" t="inlineStr">
        <is>
          <t>Caribbean labor markets in Jamaica, Trinidad, and Belize are English-first. Cognitive load on calls is lower.</t>
        </is>
      </c>
    </row>
    <row r="23" ht="42" customHeight="1">
      <c r="A23" s="27" t="inlineStr">
        <is>
          <t>Market-competitive wage</t>
        </is>
      </c>
      <c r="B23" s="5" t="inlineStr">
        <is>
          <t>When the fronter wage floor is competitive with the local market rather than dependent on labor-arbitrage discount, fronters are less likely to leave at month four.</t>
        </is>
      </c>
    </row>
    <row r="25" ht="24" customHeight="1">
      <c r="A25" s="1" t="inlineStr">
        <is>
          <t>Fronter model and licensing</t>
        </is>
      </c>
    </row>
    <row r="26" ht="100" customHeight="1">
      <c r="A26" s="5" t="inlineStr">
        <is>
          <t>CFG is a fronter and lead-generation operator. CFG agents pre-qualify and warm-transfer regulated handling to the client's licensed US agents. CFG agents are NOT licensed in any US state. CFG agents do not perform licensed activities (rate quotes, plan enrollment, binding adjustments, validation responses, payment negotiation in regulated states). The fronter model keeps regulated work inside the US licensed perimeter on the receiving end of the warm transfer.</t>
        </is>
      </c>
    </row>
    <row r="28" ht="24" customHeight="1">
      <c r="A28" s="1" t="inlineStr">
        <is>
          <t>Cited sources</t>
        </is>
      </c>
    </row>
    <row r="29" ht="22" customHeight="1">
      <c r="A29" s="5" t="inlineStr">
        <is>
          <t>Federal Communications Commission. Declaratory Ruling, CG Docket No. 02-278. September 2024.</t>
        </is>
      </c>
    </row>
    <row r="30" ht="22" customHeight="1">
      <c r="A30" s="5" t="inlineStr">
        <is>
          <t>ContactBabel. The US Contact Center Decision-Makers' Guide. Recent editions, industry attrition benchmarks.</t>
        </is>
      </c>
    </row>
    <row r="31" ht="22" customHeight="1">
      <c r="A31" s="5" t="inlineStr">
        <is>
          <t>Quality Assurance and Training Connection (QATC). Industry attrition and turnover benchmark data.</t>
        </is>
      </c>
    </row>
    <row r="32" ht="22" customHeight="1">
      <c r="A32" s="5" t="inlineStr">
        <is>
          <t>US Bureau of Labor Statistics. Occupational employment and wage data, contact center categories.</t>
        </is>
      </c>
    </row>
    <row r="33" ht="22" customHeight="1">
      <c r="A33" s="5" t="inlineStr">
        <is>
          <t>World Bank. Country labor market and wage data for Caribbean and Latin American economies.</t>
        </is>
      </c>
    </row>
    <row r="34" ht="22" customHeight="1">
      <c r="A34" s="5" t="inlineStr">
        <is>
          <t>Statistical Institute of Jamaica (STATIN). Jamaica labor force and wage data.</t>
        </is>
      </c>
    </row>
    <row r="35" ht="22" customHeight="1">
      <c r="A35" s="5" t="inlineStr">
        <is>
          <t>Trinidad and Tobago Central Statistical Office (CSO). Trinidad labor market data.</t>
        </is>
      </c>
    </row>
    <row r="36" ht="22" customHeight="1">
      <c r="A36" s="5" t="inlineStr">
        <is>
          <t>JAMPRO. Jamaica BPO sector context and investment promotion data.</t>
        </is>
      </c>
    </row>
    <row r="38" ht="24" customHeight="1">
      <c r="A38" s="1" t="inlineStr">
        <is>
          <t>Disclaimer</t>
        </is>
      </c>
    </row>
    <row r="39" ht="26" customHeight="1">
      <c r="A39" s="7" t="inlineStr">
        <is>
          <t>This worksheet uses industry-typical ranges from public sources. CFG-specific quotes available via the calculator at callforce.global/calculator/. CFG agents are fronters and not licensed in any US state. The defaults baked into this worksheet are not a representation of any specific CFG cohort or vendor cohort outcome.</t>
        </is>
      </c>
    </row>
    <row r="40" ht="26" customHeight="1"/>
    <row r="41" ht="26" customHeight="1"/>
  </sheetData>
  <mergeCells count="26">
    <mergeCell ref="A30:B30"/>
    <mergeCell ref="A11:B11"/>
    <mergeCell ref="A36:B36"/>
    <mergeCell ref="A1:B1"/>
    <mergeCell ref="A39:B41"/>
    <mergeCell ref="A16:B16"/>
    <mergeCell ref="A7:B7"/>
    <mergeCell ref="A25:B25"/>
    <mergeCell ref="A26:B26"/>
    <mergeCell ref="A2:B2"/>
    <mergeCell ref="A33:B33"/>
    <mergeCell ref="A5:B5"/>
    <mergeCell ref="A32:B32"/>
    <mergeCell ref="A14:B14"/>
    <mergeCell ref="A17:B17"/>
    <mergeCell ref="A8:B8"/>
    <mergeCell ref="A35:B35"/>
    <mergeCell ref="A4:B4"/>
    <mergeCell ref="A20:B20"/>
    <mergeCell ref="A38:B38"/>
    <mergeCell ref="A29:B29"/>
    <mergeCell ref="A10:B10"/>
    <mergeCell ref="A28:B28"/>
    <mergeCell ref="A13:B13"/>
    <mergeCell ref="A31:B31"/>
    <mergeCell ref="A34:B3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2026-05-15T19:07:22Z</dcterms:created>
  <dcterms:modified xmlns:dcterms="http://purl.org/dc/terms/" xmlns:xsi="http://www.w3.org/2001/XMLSchema-instance" xsi:type="dcterms:W3CDTF">2026-05-15T19:07:22Z</dcterms:modified>
</cp:coreProperties>
</file>